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8.222\林業・森林\06_那賀庁舎\02治山・林道\01治山\04　県営工事　用地・積算データ\【R05】\【継続　予防治山】　イシカ谷\ｷ　ＰＰＩ\閲覧用\"/>
    </mc:Choice>
  </mc:AlternateContent>
  <xr:revisionPtr revIDLastSave="0" documentId="13_ncr:1_{913630DA-3AA3-4DD7-8196-4CD35DA3701D}" xr6:coauthVersionLast="47" xr6:coauthVersionMax="47" xr10:uidLastSave="{00000000-0000-0000-0000-000000000000}"/>
  <bookViews>
    <workbookView xWindow="28680" yWindow="15" windowWidth="29040" windowHeight="15840" xr2:uid="{0BF5832B-3DD3-47EF-994B-8CD43B5E57E2}"/>
  </bookViews>
  <sheets>
    <sheet name="工事費内訳書" sheetId="2" r:id="rId1"/>
  </sheets>
  <definedNames>
    <definedName name="_xlnm.Print_Area" localSheetId="0">工事費内訳書!$A$1:$G$102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2" l="1"/>
  <c r="G96" i="2" s="1"/>
  <c r="G95" i="2" s="1"/>
  <c r="G94" i="2" s="1"/>
  <c r="G92" i="2" s="1"/>
  <c r="G91" i="2" s="1"/>
  <c r="G88" i="2"/>
  <c r="G86" i="2"/>
  <c r="G85" i="2"/>
  <c r="G84" i="2" s="1"/>
  <c r="G79" i="2"/>
  <c r="G74" i="2"/>
  <c r="G73" i="2" s="1"/>
  <c r="G72" i="2" s="1"/>
  <c r="G66" i="2"/>
  <c r="G58" i="2"/>
  <c r="G47" i="2"/>
  <c r="G40" i="2"/>
  <c r="G37" i="2"/>
  <c r="G26" i="2"/>
  <c r="G15" i="2"/>
  <c r="G14" i="2" s="1"/>
  <c r="G25" i="2" l="1"/>
  <c r="G13" i="2" s="1"/>
  <c r="G12" i="2" s="1"/>
  <c r="G11" i="2" s="1"/>
  <c r="G10" i="2" s="1"/>
  <c r="G101" i="2" s="1"/>
  <c r="G102" i="2" s="1"/>
</calcChain>
</file>

<file path=xl/sharedStrings.xml><?xml version="1.0" encoding="utf-8"?>
<sst xmlns="http://schemas.openxmlformats.org/spreadsheetml/2006/main" count="199" uniqueCount="102">
  <si>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</si>
  <si>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</si>
  <si>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</si>
  <si>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</si>
  <si>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</si>
  <si>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</si>
  <si>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</si>
  <si>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</si>
  <si>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</si>
  <si>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</si>
  <si>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</si>
  <si>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</si>
  <si>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</si>
  <si>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Ｒ５那林　予防治山　那賀町イシカ谷　山腹工事（担い手確保型）（難工事評価型）</t>
  </si>
  <si>
    <t>工事原価
_x000D_</t>
  </si>
  <si>
    <t>式</t>
  </si>
  <si>
    <t>直接工事費
_x000D_</t>
  </si>
  <si>
    <t>直接工事費(諸経費対象)
_x000D_</t>
  </si>
  <si>
    <t>山腹工
_x000D_</t>
  </si>
  <si>
    <t>土留工
_x000D_</t>
  </si>
  <si>
    <t>土留工
_x000D_コンクリート</t>
  </si>
  <si>
    <t>土留工コンクリート
_x000D_索道打設</t>
  </si>
  <si>
    <t>m3</t>
  </si>
  <si>
    <t>㎡</t>
  </si>
  <si>
    <t>掛㎡</t>
  </si>
  <si>
    <t>硬質ポリ塩化ビニル管
_x000D_薄肉管VU　径150　長4.0m</t>
  </si>
  <si>
    <t>本</t>
  </si>
  <si>
    <t>ネームプレート（ｱﾙﾐﾆｳﾑ軽合金鋳造製）
_x000D_A型(横40cm×縦30cm×1cm)　堤名板用</t>
  </si>
  <si>
    <t>枚</t>
  </si>
  <si>
    <t>岩盤掘削面整形・岩盤清掃
_x000D_岩盤掘削面整形</t>
  </si>
  <si>
    <t>水路工
_x000D_</t>
  </si>
  <si>
    <t>水路工
_x000D_コンクリート</t>
  </si>
  <si>
    <t>水路工コンクリート
_x000D_索道打設</t>
  </si>
  <si>
    <t>均し基礎コンクリート
_x000D_索道打設</t>
  </si>
  <si>
    <t>水路工敷栗石
_x000D_径5～15cm</t>
  </si>
  <si>
    <t>水路工目潰し砂利
_x000D_</t>
  </si>
  <si>
    <t>斜面整地
_x000D_礫質土</t>
  </si>
  <si>
    <t>水路工
_x000D_コルゲート</t>
  </si>
  <si>
    <t>コルゲート水路工
_x000D_掘削・埋戻し含む</t>
  </si>
  <si>
    <t>ｍ</t>
  </si>
  <si>
    <t>集水ます
_x000D_コンクリート</t>
  </si>
  <si>
    <t>集水ますコンクリート
_x000D_索道打設</t>
  </si>
  <si>
    <t>集水ます敷栗石
_x000D_径5～15cm</t>
  </si>
  <si>
    <t>集水ます目潰し砂利
_x000D_</t>
  </si>
  <si>
    <t>擁壁工
_x000D_コンクリート</t>
  </si>
  <si>
    <t>擁壁工コンクリート
_x000D_索道打設</t>
  </si>
  <si>
    <t>拾石積工（裏石積工）
_x000D_</t>
  </si>
  <si>
    <t>硬質ポリ塩化ビニル管
_x000D_薄肉管VU　径75　 長4.0m</t>
  </si>
  <si>
    <t>簡易法枠工
_x000D_</t>
  </si>
  <si>
    <t>簡易法枠工(法面清掃工)
_x000D_</t>
  </si>
  <si>
    <t>簡易法枠工(ラス張工)
_x000D_</t>
  </si>
  <si>
    <t>簡易法枠工（鉄筋・組立枠設置工）
_x000D_H=150mm</t>
  </si>
  <si>
    <t>簡易法枠工（アンカー工）
_x000D_</t>
  </si>
  <si>
    <t>簡易法枠工(枠シート設置工)
_x000D_</t>
  </si>
  <si>
    <t>簡易法枠工(法枠吹付工(モルタル))
_x000D_</t>
  </si>
  <si>
    <t>伏工
_x000D_</t>
  </si>
  <si>
    <t>植生マット
_x000D_</t>
  </si>
  <si>
    <t>丸太筋工
_x000D_階段切付含む</t>
  </si>
  <si>
    <t>植栽工（鳥獣害対策含む）
_x000D_ヤシャブシ　筋工分含む</t>
  </si>
  <si>
    <t>植栽工（鳥獣害対策含む）
_x000D_ヤマザクラ　筋工分</t>
  </si>
  <si>
    <t>植栽工（鳥獣害対策含む）
_x000D_ヤマザクラ</t>
  </si>
  <si>
    <t>仮設工
_x000D_</t>
  </si>
  <si>
    <t>仮設工
_x000D_索道架設</t>
  </si>
  <si>
    <t>基</t>
  </si>
  <si>
    <t>仮設工
_x000D_廻排水等</t>
  </si>
  <si>
    <t>土のう締切工
_x000D_現地採取</t>
  </si>
  <si>
    <t>袋</t>
  </si>
  <si>
    <t>土のう工
_x000D_撤去のみ</t>
  </si>
  <si>
    <t>支障木処理工
_x000D_</t>
  </si>
  <si>
    <t>支障木伐採
_x000D_</t>
  </si>
  <si>
    <t>支障木伐採
_x000D_スギ115本、ヒノキ20本、ザツ1本</t>
  </si>
  <si>
    <t>根株処理
_x000D_</t>
  </si>
  <si>
    <t>ダンプトラック運搬（根株、チップ）
_x000D_</t>
  </si>
  <si>
    <t>根株処理費
_x000D_</t>
  </si>
  <si>
    <t>ton</t>
  </si>
  <si>
    <t>間接工事費
_x000D_</t>
  </si>
  <si>
    <t>共通仮設費
_x000D_</t>
  </si>
  <si>
    <t>共通仮設費（率計上）
_x000D_</t>
  </si>
  <si>
    <t>営繕費
_x000D_</t>
  </si>
  <si>
    <t>月</t>
  </si>
  <si>
    <t>現場管理費
_x000D_</t>
  </si>
  <si>
    <t>一般管理費等
_x000D_</t>
  </si>
  <si>
    <t>工事価格
_x000D_</t>
  </si>
  <si>
    <t xml:space="preserve">土留工型枠
</t>
    <phoneticPr fontId="2"/>
  </si>
  <si>
    <t>足場設置・撤去
単管傾斜足場</t>
    <phoneticPr fontId="2"/>
  </si>
  <si>
    <t xml:space="preserve">機械掘削（礫質土）
</t>
    <phoneticPr fontId="2"/>
  </si>
  <si>
    <t xml:space="preserve">機械掘削（軟岩）
</t>
    <phoneticPr fontId="2"/>
  </si>
  <si>
    <t>土砂掘削面整形
礫質土</t>
    <phoneticPr fontId="2"/>
  </si>
  <si>
    <t xml:space="preserve">水路工型枠
</t>
    <phoneticPr fontId="2"/>
  </si>
  <si>
    <t>目地板
瀝青繊維質目地板 t=10mm</t>
    <phoneticPr fontId="2"/>
  </si>
  <si>
    <t>埋戻し
土砂</t>
    <phoneticPr fontId="2"/>
  </si>
  <si>
    <t xml:space="preserve">集水ます型枠
</t>
    <phoneticPr fontId="2"/>
  </si>
  <si>
    <t xml:space="preserve">擁壁工型枠
</t>
    <phoneticPr fontId="2"/>
  </si>
  <si>
    <t xml:space="preserve">基面整正
</t>
    <phoneticPr fontId="2"/>
  </si>
  <si>
    <t xml:space="preserve">敷均し（ルーズ）
</t>
    <phoneticPr fontId="2"/>
  </si>
  <si>
    <t>簡易法枠工(枠内吹付工)
4cm以上6cm未満</t>
    <phoneticPr fontId="2"/>
  </si>
  <si>
    <t>ケーブルクレーン架設･撤去
架設・撤去</t>
    <phoneticPr fontId="2"/>
  </si>
  <si>
    <t>ウインチベース架設・撤去
架設・撤去</t>
    <phoneticPr fontId="2"/>
  </si>
  <si>
    <t>アンカー架設・撤去
人力施工</t>
    <phoneticPr fontId="2"/>
  </si>
  <si>
    <t>排水管設置・撤去
据付･撤去</t>
    <phoneticPr fontId="2"/>
  </si>
  <si>
    <t>大型土のう工
撤去</t>
    <phoneticPr fontId="2"/>
  </si>
  <si>
    <t xml:space="preserve">仮設トイレ設置（洋式）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</si>
</sst>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BB759B89-5F53-4DBF-97A8-14E91938683E}"/>
    <cellStyle name="標準_75雛形" xfId="3" xr:uid="{BD630023-D52D-453B-B40B-85E7B1901281}"/>
    <cellStyle name="標準_75雛形_1" xfId="4" xr:uid="{37FB01DF-67F4-4E69-82AC-FB2461A2806A}"/>
    <cellStyle name="標準_内訳書サンプル" xfId="2" xr:uid="{4D41F693-1304-4F1C-AC80-748E2F0621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EA34-A527-45F3-B25D-0A7B5792EFA3}">
  <sheetPr codeName="Sheet22"/>
  <dimension ref="A1:J104"/>
  <sheetViews>
    <sheetView showGridLines="0" tabSelected="1" zoomScaleNormal="100" zoomScaleSheetLayoutView="100" workbookViewId="0">
      <selection activeCell="A11" sqref="A11:D11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8"/>
      <c r="G3" s="28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8"/>
      <c r="G4" s="28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8"/>
      <c r="G5" s="28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9" t="s">
        <v>3</v>
      </c>
      <c r="B7" s="29"/>
      <c r="C7" s="29"/>
      <c r="D7" s="29"/>
      <c r="E7" s="29"/>
      <c r="F7" s="29"/>
      <c r="G7" s="29"/>
      <c r="H7" s="2"/>
      <c r="I7" s="2"/>
      <c r="J7" s="2"/>
    </row>
    <row r="8" spans="1:10" ht="11.25" customHeight="1" x14ac:dyDescent="0.15">
      <c r="A8" s="4" t="s">
        <v>4</v>
      </c>
      <c r="B8" s="30" t="s">
        <v>13</v>
      </c>
      <c r="C8" s="30"/>
      <c r="D8" s="30"/>
      <c r="E8" s="30"/>
      <c r="F8" s="30"/>
      <c r="G8" s="30"/>
      <c r="H8" s="2"/>
      <c r="I8" s="2"/>
      <c r="J8" s="2"/>
    </row>
    <row r="9" spans="1:10" ht="11.25" customHeight="1" x14ac:dyDescent="0.15">
      <c r="A9" s="31" t="s">
        <v>5</v>
      </c>
      <c r="B9" s="32"/>
      <c r="C9" s="32"/>
      <c r="D9" s="33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1" t="s">
        <v>14</v>
      </c>
      <c r="B10" s="22"/>
      <c r="C10" s="22"/>
      <c r="D10" s="23"/>
      <c r="E10" s="12" t="s">
        <v>15</v>
      </c>
      <c r="F10" s="13">
        <v>1</v>
      </c>
      <c r="G10" s="14">
        <f>+G11+G91</f>
        <v>0</v>
      </c>
      <c r="H10" s="2"/>
      <c r="I10" s="15">
        <v>1</v>
      </c>
      <c r="J10" s="15"/>
    </row>
    <row r="11" spans="1:10" ht="42" customHeight="1" x14ac:dyDescent="0.15">
      <c r="A11" s="21" t="s">
        <v>16</v>
      </c>
      <c r="B11" s="22"/>
      <c r="C11" s="22"/>
      <c r="D11" s="23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 x14ac:dyDescent="0.15">
      <c r="A12" s="21" t="s">
        <v>17</v>
      </c>
      <c r="B12" s="22"/>
      <c r="C12" s="22"/>
      <c r="D12" s="23"/>
      <c r="E12" s="12" t="s">
        <v>15</v>
      </c>
      <c r="F12" s="13">
        <v>1</v>
      </c>
      <c r="G12" s="14">
        <f>+G13+G72+G84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24" t="s">
        <v>18</v>
      </c>
      <c r="C13" s="22"/>
      <c r="D13" s="23"/>
      <c r="E13" s="12" t="s">
        <v>15</v>
      </c>
      <c r="F13" s="13">
        <v>1</v>
      </c>
      <c r="G13" s="14">
        <f>+G14+G25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24" t="s">
        <v>19</v>
      </c>
      <c r="D14" s="23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19" t="s">
        <v>20</v>
      </c>
      <c r="E15" s="12" t="s">
        <v>15</v>
      </c>
      <c r="F15" s="13">
        <v>1</v>
      </c>
      <c r="G15" s="14">
        <f>+G16+G17+G18+G19+G20+G21+G22+G23+G24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19" t="s">
        <v>21</v>
      </c>
      <c r="E16" s="12" t="s">
        <v>22</v>
      </c>
      <c r="F16" s="13">
        <v>11.9</v>
      </c>
      <c r="G16" s="20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19" t="s">
        <v>83</v>
      </c>
      <c r="E17" s="12" t="s">
        <v>23</v>
      </c>
      <c r="F17" s="13">
        <v>34</v>
      </c>
      <c r="G17" s="20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19" t="s">
        <v>84</v>
      </c>
      <c r="E18" s="12" t="s">
        <v>24</v>
      </c>
      <c r="F18" s="13">
        <v>16.8</v>
      </c>
      <c r="G18" s="20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19" t="s">
        <v>25</v>
      </c>
      <c r="E19" s="12" t="s">
        <v>26</v>
      </c>
      <c r="F19" s="13">
        <v>0.2</v>
      </c>
      <c r="G19" s="20"/>
      <c r="H19" s="2"/>
      <c r="I19" s="15">
        <v>10</v>
      </c>
      <c r="J19" s="15">
        <v>4</v>
      </c>
    </row>
    <row r="20" spans="1:10" ht="45" customHeight="1" x14ac:dyDescent="0.15">
      <c r="A20" s="10"/>
      <c r="B20" s="11"/>
      <c r="C20" s="11"/>
      <c r="D20" s="19" t="s">
        <v>27</v>
      </c>
      <c r="E20" s="12" t="s">
        <v>28</v>
      </c>
      <c r="F20" s="13">
        <v>1</v>
      </c>
      <c r="G20" s="20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19" t="s">
        <v>85</v>
      </c>
      <c r="E21" s="12" t="s">
        <v>22</v>
      </c>
      <c r="F21" s="13">
        <v>16</v>
      </c>
      <c r="G21" s="20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19" t="s">
        <v>86</v>
      </c>
      <c r="E22" s="12" t="s">
        <v>22</v>
      </c>
      <c r="F22" s="13">
        <v>3</v>
      </c>
      <c r="G22" s="20"/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11"/>
      <c r="D23" s="19" t="s">
        <v>87</v>
      </c>
      <c r="E23" s="12" t="s">
        <v>23</v>
      </c>
      <c r="F23" s="13">
        <v>5.9</v>
      </c>
      <c r="G23" s="20"/>
      <c r="H23" s="2"/>
      <c r="I23" s="15">
        <v>14</v>
      </c>
      <c r="J23" s="15">
        <v>4</v>
      </c>
    </row>
    <row r="24" spans="1:10" ht="42" customHeight="1" x14ac:dyDescent="0.15">
      <c r="A24" s="10"/>
      <c r="B24" s="11"/>
      <c r="C24" s="11"/>
      <c r="D24" s="19" t="s">
        <v>29</v>
      </c>
      <c r="E24" s="12" t="s">
        <v>23</v>
      </c>
      <c r="F24" s="13">
        <v>3.7</v>
      </c>
      <c r="G24" s="20"/>
      <c r="H24" s="2"/>
      <c r="I24" s="15">
        <v>15</v>
      </c>
      <c r="J24" s="15">
        <v>4</v>
      </c>
    </row>
    <row r="25" spans="1:10" ht="42" customHeight="1" x14ac:dyDescent="0.15">
      <c r="A25" s="10"/>
      <c r="B25" s="11"/>
      <c r="C25" s="24" t="s">
        <v>30</v>
      </c>
      <c r="D25" s="23"/>
      <c r="E25" s="12" t="s">
        <v>15</v>
      </c>
      <c r="F25" s="13">
        <v>1</v>
      </c>
      <c r="G25" s="14">
        <f>+G26+G37+G40+G47+G58+G66</f>
        <v>0</v>
      </c>
      <c r="H25" s="2"/>
      <c r="I25" s="15">
        <v>16</v>
      </c>
      <c r="J25" s="15">
        <v>3</v>
      </c>
    </row>
    <row r="26" spans="1:10" ht="42" customHeight="1" x14ac:dyDescent="0.15">
      <c r="A26" s="10"/>
      <c r="B26" s="11"/>
      <c r="C26" s="11"/>
      <c r="D26" s="19" t="s">
        <v>31</v>
      </c>
      <c r="E26" s="12" t="s">
        <v>15</v>
      </c>
      <c r="F26" s="13">
        <v>1</v>
      </c>
      <c r="G26" s="14">
        <f>+G27+G28+G29+G30+G31+G32+G33+G34+G35+G36</f>
        <v>0</v>
      </c>
      <c r="H26" s="2"/>
      <c r="I26" s="15">
        <v>17</v>
      </c>
      <c r="J26" s="15">
        <v>4</v>
      </c>
    </row>
    <row r="27" spans="1:10" ht="42" customHeight="1" x14ac:dyDescent="0.15">
      <c r="A27" s="10"/>
      <c r="B27" s="11"/>
      <c r="C27" s="11"/>
      <c r="D27" s="19" t="s">
        <v>32</v>
      </c>
      <c r="E27" s="12" t="s">
        <v>22</v>
      </c>
      <c r="F27" s="13">
        <v>14.9</v>
      </c>
      <c r="G27" s="20"/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19" t="s">
        <v>88</v>
      </c>
      <c r="E28" s="12" t="s">
        <v>23</v>
      </c>
      <c r="F28" s="13">
        <v>69.8</v>
      </c>
      <c r="G28" s="20"/>
      <c r="H28" s="2"/>
      <c r="I28" s="15">
        <v>19</v>
      </c>
      <c r="J28" s="15">
        <v>4</v>
      </c>
    </row>
    <row r="29" spans="1:10" ht="42" customHeight="1" x14ac:dyDescent="0.15">
      <c r="A29" s="10"/>
      <c r="B29" s="11"/>
      <c r="C29" s="11"/>
      <c r="D29" s="19" t="s">
        <v>33</v>
      </c>
      <c r="E29" s="12" t="s">
        <v>22</v>
      </c>
      <c r="F29" s="13">
        <v>2.2000000000000002</v>
      </c>
      <c r="G29" s="20"/>
      <c r="H29" s="2"/>
      <c r="I29" s="15">
        <v>20</v>
      </c>
      <c r="J29" s="15">
        <v>4</v>
      </c>
    </row>
    <row r="30" spans="1:10" ht="42" customHeight="1" x14ac:dyDescent="0.15">
      <c r="A30" s="10"/>
      <c r="B30" s="11"/>
      <c r="C30" s="11"/>
      <c r="D30" s="19" t="s">
        <v>34</v>
      </c>
      <c r="E30" s="12" t="s">
        <v>22</v>
      </c>
      <c r="F30" s="13">
        <v>13.4</v>
      </c>
      <c r="G30" s="20"/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19" t="s">
        <v>35</v>
      </c>
      <c r="E31" s="12" t="s">
        <v>22</v>
      </c>
      <c r="F31" s="13">
        <v>2.7</v>
      </c>
      <c r="G31" s="20"/>
      <c r="H31" s="2"/>
      <c r="I31" s="15">
        <v>22</v>
      </c>
      <c r="J31" s="15">
        <v>4</v>
      </c>
    </row>
    <row r="32" spans="1:10" ht="42" customHeight="1" x14ac:dyDescent="0.15">
      <c r="A32" s="10"/>
      <c r="B32" s="11"/>
      <c r="C32" s="11"/>
      <c r="D32" s="19" t="s">
        <v>89</v>
      </c>
      <c r="E32" s="12" t="s">
        <v>23</v>
      </c>
      <c r="F32" s="13">
        <v>3.7</v>
      </c>
      <c r="G32" s="20"/>
      <c r="H32" s="2"/>
      <c r="I32" s="15">
        <v>23</v>
      </c>
      <c r="J32" s="15">
        <v>4</v>
      </c>
    </row>
    <row r="33" spans="1:10" ht="42" customHeight="1" x14ac:dyDescent="0.15">
      <c r="A33" s="10"/>
      <c r="B33" s="11"/>
      <c r="C33" s="11"/>
      <c r="D33" s="19" t="s">
        <v>85</v>
      </c>
      <c r="E33" s="12" t="s">
        <v>22</v>
      </c>
      <c r="F33" s="13">
        <v>18</v>
      </c>
      <c r="G33" s="20"/>
      <c r="H33" s="2"/>
      <c r="I33" s="15">
        <v>24</v>
      </c>
      <c r="J33" s="15">
        <v>4</v>
      </c>
    </row>
    <row r="34" spans="1:10" ht="42" customHeight="1" x14ac:dyDescent="0.15">
      <c r="A34" s="10"/>
      <c r="B34" s="11"/>
      <c r="C34" s="11"/>
      <c r="D34" s="19" t="s">
        <v>86</v>
      </c>
      <c r="E34" s="12" t="s">
        <v>22</v>
      </c>
      <c r="F34" s="13">
        <v>4</v>
      </c>
      <c r="G34" s="20"/>
      <c r="H34" s="2"/>
      <c r="I34" s="15">
        <v>25</v>
      </c>
      <c r="J34" s="15">
        <v>4</v>
      </c>
    </row>
    <row r="35" spans="1:10" ht="42" customHeight="1" x14ac:dyDescent="0.15">
      <c r="A35" s="10"/>
      <c r="B35" s="11"/>
      <c r="C35" s="11"/>
      <c r="D35" s="19" t="s">
        <v>90</v>
      </c>
      <c r="E35" s="12" t="s">
        <v>22</v>
      </c>
      <c r="F35" s="13">
        <v>39</v>
      </c>
      <c r="G35" s="20"/>
      <c r="H35" s="2"/>
      <c r="I35" s="15">
        <v>26</v>
      </c>
      <c r="J35" s="15">
        <v>4</v>
      </c>
    </row>
    <row r="36" spans="1:10" ht="42" customHeight="1" x14ac:dyDescent="0.15">
      <c r="A36" s="10"/>
      <c r="B36" s="11"/>
      <c r="C36" s="11"/>
      <c r="D36" s="19" t="s">
        <v>36</v>
      </c>
      <c r="E36" s="12" t="s">
        <v>23</v>
      </c>
      <c r="F36" s="13">
        <v>70.5</v>
      </c>
      <c r="G36" s="20"/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19" t="s">
        <v>37</v>
      </c>
      <c r="E37" s="12" t="s">
        <v>15</v>
      </c>
      <c r="F37" s="13">
        <v>1</v>
      </c>
      <c r="G37" s="14">
        <f>+G38+G39</f>
        <v>0</v>
      </c>
      <c r="H37" s="2"/>
      <c r="I37" s="15">
        <v>28</v>
      </c>
      <c r="J37" s="15">
        <v>4</v>
      </c>
    </row>
    <row r="38" spans="1:10" ht="42" customHeight="1" x14ac:dyDescent="0.15">
      <c r="A38" s="10"/>
      <c r="B38" s="11"/>
      <c r="C38" s="11"/>
      <c r="D38" s="19" t="s">
        <v>38</v>
      </c>
      <c r="E38" s="12" t="s">
        <v>39</v>
      </c>
      <c r="F38" s="13">
        <v>42.5</v>
      </c>
      <c r="G38" s="20"/>
      <c r="H38" s="2"/>
      <c r="I38" s="15">
        <v>29</v>
      </c>
      <c r="J38" s="15">
        <v>4</v>
      </c>
    </row>
    <row r="39" spans="1:10" ht="42" customHeight="1" x14ac:dyDescent="0.15">
      <c r="A39" s="10"/>
      <c r="B39" s="11"/>
      <c r="C39" s="11"/>
      <c r="D39" s="19" t="s">
        <v>36</v>
      </c>
      <c r="E39" s="12" t="s">
        <v>23</v>
      </c>
      <c r="F39" s="13">
        <v>101.8</v>
      </c>
      <c r="G39" s="20"/>
      <c r="H39" s="2"/>
      <c r="I39" s="15">
        <v>30</v>
      </c>
      <c r="J39" s="15">
        <v>4</v>
      </c>
    </row>
    <row r="40" spans="1:10" ht="42" customHeight="1" x14ac:dyDescent="0.15">
      <c r="A40" s="10"/>
      <c r="B40" s="11"/>
      <c r="C40" s="11"/>
      <c r="D40" s="19" t="s">
        <v>40</v>
      </c>
      <c r="E40" s="12" t="s">
        <v>15</v>
      </c>
      <c r="F40" s="13">
        <v>1</v>
      </c>
      <c r="G40" s="14">
        <f>+G41+G42+G43+G44+G45+G46</f>
        <v>0</v>
      </c>
      <c r="H40" s="2"/>
      <c r="I40" s="15">
        <v>31</v>
      </c>
      <c r="J40" s="15">
        <v>4</v>
      </c>
    </row>
    <row r="41" spans="1:10" ht="42" customHeight="1" x14ac:dyDescent="0.15">
      <c r="A41" s="10"/>
      <c r="B41" s="11"/>
      <c r="C41" s="11"/>
      <c r="D41" s="19" t="s">
        <v>41</v>
      </c>
      <c r="E41" s="12" t="s">
        <v>22</v>
      </c>
      <c r="F41" s="13">
        <v>7.7</v>
      </c>
      <c r="G41" s="20"/>
      <c r="H41" s="2"/>
      <c r="I41" s="15">
        <v>32</v>
      </c>
      <c r="J41" s="15">
        <v>4</v>
      </c>
    </row>
    <row r="42" spans="1:10" ht="42" customHeight="1" x14ac:dyDescent="0.15">
      <c r="A42" s="10"/>
      <c r="B42" s="11"/>
      <c r="C42" s="11"/>
      <c r="D42" s="19" t="s">
        <v>91</v>
      </c>
      <c r="E42" s="12" t="s">
        <v>23</v>
      </c>
      <c r="F42" s="13">
        <v>63.8</v>
      </c>
      <c r="G42" s="20"/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19" t="s">
        <v>42</v>
      </c>
      <c r="E43" s="12" t="s">
        <v>22</v>
      </c>
      <c r="F43" s="13">
        <v>5.5</v>
      </c>
      <c r="G43" s="20"/>
      <c r="H43" s="2"/>
      <c r="I43" s="15">
        <v>34</v>
      </c>
      <c r="J43" s="15">
        <v>4</v>
      </c>
    </row>
    <row r="44" spans="1:10" ht="42" customHeight="1" x14ac:dyDescent="0.15">
      <c r="A44" s="10"/>
      <c r="B44" s="11"/>
      <c r="C44" s="11"/>
      <c r="D44" s="19" t="s">
        <v>43</v>
      </c>
      <c r="E44" s="12" t="s">
        <v>22</v>
      </c>
      <c r="F44" s="13">
        <v>1.1000000000000001</v>
      </c>
      <c r="G44" s="20"/>
      <c r="H44" s="2"/>
      <c r="I44" s="15">
        <v>35</v>
      </c>
      <c r="J44" s="15">
        <v>4</v>
      </c>
    </row>
    <row r="45" spans="1:10" ht="42" customHeight="1" x14ac:dyDescent="0.15">
      <c r="A45" s="10"/>
      <c r="B45" s="11"/>
      <c r="C45" s="11"/>
      <c r="D45" s="19" t="s">
        <v>25</v>
      </c>
      <c r="E45" s="12" t="s">
        <v>26</v>
      </c>
      <c r="F45" s="13">
        <v>0.2</v>
      </c>
      <c r="G45" s="20"/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19" t="s">
        <v>85</v>
      </c>
      <c r="E46" s="12" t="s">
        <v>22</v>
      </c>
      <c r="F46" s="13">
        <v>29</v>
      </c>
      <c r="G46" s="20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19" t="s">
        <v>44</v>
      </c>
      <c r="E47" s="12" t="s">
        <v>15</v>
      </c>
      <c r="F47" s="13">
        <v>1</v>
      </c>
      <c r="G47" s="14">
        <f>+G48+G49+G50+G51+G52+G53+G54+G55+G56+G57</f>
        <v>0</v>
      </c>
      <c r="H47" s="2"/>
      <c r="I47" s="15">
        <v>38</v>
      </c>
      <c r="J47" s="15">
        <v>4</v>
      </c>
    </row>
    <row r="48" spans="1:10" ht="42" customHeight="1" x14ac:dyDescent="0.15">
      <c r="A48" s="10"/>
      <c r="B48" s="11"/>
      <c r="C48" s="11"/>
      <c r="D48" s="19" t="s">
        <v>45</v>
      </c>
      <c r="E48" s="12" t="s">
        <v>22</v>
      </c>
      <c r="F48" s="13">
        <v>5.5</v>
      </c>
      <c r="G48" s="20"/>
      <c r="H48" s="2"/>
      <c r="I48" s="15">
        <v>39</v>
      </c>
      <c r="J48" s="15">
        <v>4</v>
      </c>
    </row>
    <row r="49" spans="1:10" ht="42" customHeight="1" x14ac:dyDescent="0.15">
      <c r="A49" s="10"/>
      <c r="B49" s="11"/>
      <c r="C49" s="11"/>
      <c r="D49" s="19" t="s">
        <v>92</v>
      </c>
      <c r="E49" s="12" t="s">
        <v>23</v>
      </c>
      <c r="F49" s="13">
        <v>19.5</v>
      </c>
      <c r="G49" s="20"/>
      <c r="H49" s="2"/>
      <c r="I49" s="15">
        <v>40</v>
      </c>
      <c r="J49" s="15">
        <v>4</v>
      </c>
    </row>
    <row r="50" spans="1:10" ht="42" customHeight="1" x14ac:dyDescent="0.15">
      <c r="A50" s="10"/>
      <c r="B50" s="11"/>
      <c r="C50" s="11"/>
      <c r="D50" s="19" t="s">
        <v>46</v>
      </c>
      <c r="E50" s="12" t="s">
        <v>23</v>
      </c>
      <c r="F50" s="13">
        <v>18.899999999999999</v>
      </c>
      <c r="G50" s="20"/>
      <c r="H50" s="2"/>
      <c r="I50" s="15">
        <v>41</v>
      </c>
      <c r="J50" s="15">
        <v>4</v>
      </c>
    </row>
    <row r="51" spans="1:10" ht="42" customHeight="1" x14ac:dyDescent="0.15">
      <c r="A51" s="10"/>
      <c r="B51" s="11"/>
      <c r="C51" s="11"/>
      <c r="D51" s="19" t="s">
        <v>84</v>
      </c>
      <c r="E51" s="12" t="s">
        <v>24</v>
      </c>
      <c r="F51" s="13">
        <v>18.899999999999999</v>
      </c>
      <c r="G51" s="20"/>
      <c r="H51" s="2"/>
      <c r="I51" s="15">
        <v>42</v>
      </c>
      <c r="J51" s="15">
        <v>4</v>
      </c>
    </row>
    <row r="52" spans="1:10" ht="42" customHeight="1" x14ac:dyDescent="0.15">
      <c r="A52" s="10"/>
      <c r="B52" s="11"/>
      <c r="C52" s="11"/>
      <c r="D52" s="19" t="s">
        <v>89</v>
      </c>
      <c r="E52" s="12" t="s">
        <v>23</v>
      </c>
      <c r="F52" s="13">
        <v>0.8</v>
      </c>
      <c r="G52" s="20"/>
      <c r="H52" s="2"/>
      <c r="I52" s="15">
        <v>43</v>
      </c>
      <c r="J52" s="15">
        <v>4</v>
      </c>
    </row>
    <row r="53" spans="1:10" ht="42" customHeight="1" x14ac:dyDescent="0.15">
      <c r="A53" s="10"/>
      <c r="B53" s="11"/>
      <c r="C53" s="11"/>
      <c r="D53" s="19" t="s">
        <v>47</v>
      </c>
      <c r="E53" s="12" t="s">
        <v>26</v>
      </c>
      <c r="F53" s="13">
        <v>1.4</v>
      </c>
      <c r="G53" s="20"/>
      <c r="H53" s="2"/>
      <c r="I53" s="15">
        <v>44</v>
      </c>
      <c r="J53" s="15">
        <v>4</v>
      </c>
    </row>
    <row r="54" spans="1:10" ht="42" customHeight="1" x14ac:dyDescent="0.15">
      <c r="A54" s="10"/>
      <c r="B54" s="11"/>
      <c r="C54" s="11"/>
      <c r="D54" s="19" t="s">
        <v>85</v>
      </c>
      <c r="E54" s="12" t="s">
        <v>22</v>
      </c>
      <c r="F54" s="13">
        <v>5</v>
      </c>
      <c r="G54" s="20"/>
      <c r="H54" s="2"/>
      <c r="I54" s="15">
        <v>45</v>
      </c>
      <c r="J54" s="15">
        <v>4</v>
      </c>
    </row>
    <row r="55" spans="1:10" ht="42" customHeight="1" x14ac:dyDescent="0.15">
      <c r="A55" s="10"/>
      <c r="B55" s="11"/>
      <c r="C55" s="11"/>
      <c r="D55" s="19" t="s">
        <v>90</v>
      </c>
      <c r="E55" s="12" t="s">
        <v>22</v>
      </c>
      <c r="F55" s="13">
        <v>8</v>
      </c>
      <c r="G55" s="20"/>
      <c r="H55" s="2"/>
      <c r="I55" s="15">
        <v>46</v>
      </c>
      <c r="J55" s="15">
        <v>4</v>
      </c>
    </row>
    <row r="56" spans="1:10" ht="42" customHeight="1" x14ac:dyDescent="0.15">
      <c r="A56" s="10"/>
      <c r="B56" s="11"/>
      <c r="C56" s="11"/>
      <c r="D56" s="19" t="s">
        <v>93</v>
      </c>
      <c r="E56" s="12" t="s">
        <v>23</v>
      </c>
      <c r="F56" s="13">
        <v>2.2000000000000002</v>
      </c>
      <c r="G56" s="20"/>
      <c r="H56" s="2"/>
      <c r="I56" s="15">
        <v>47</v>
      </c>
      <c r="J56" s="15">
        <v>4</v>
      </c>
    </row>
    <row r="57" spans="1:10" ht="42" customHeight="1" x14ac:dyDescent="0.15">
      <c r="A57" s="10"/>
      <c r="B57" s="11"/>
      <c r="C57" s="11"/>
      <c r="D57" s="19" t="s">
        <v>94</v>
      </c>
      <c r="E57" s="12" t="s">
        <v>22</v>
      </c>
      <c r="F57" s="13">
        <v>5</v>
      </c>
      <c r="G57" s="20"/>
      <c r="H57" s="2"/>
      <c r="I57" s="15">
        <v>48</v>
      </c>
      <c r="J57" s="15">
        <v>4</v>
      </c>
    </row>
    <row r="58" spans="1:10" ht="42" customHeight="1" x14ac:dyDescent="0.15">
      <c r="A58" s="10"/>
      <c r="B58" s="11"/>
      <c r="C58" s="11"/>
      <c r="D58" s="19" t="s">
        <v>48</v>
      </c>
      <c r="E58" s="12" t="s">
        <v>15</v>
      </c>
      <c r="F58" s="13">
        <v>1</v>
      </c>
      <c r="G58" s="14">
        <f>+G59+G60+G61+G62+G63+G64+G65</f>
        <v>0</v>
      </c>
      <c r="H58" s="2"/>
      <c r="I58" s="15">
        <v>49</v>
      </c>
      <c r="J58" s="15">
        <v>4</v>
      </c>
    </row>
    <row r="59" spans="1:10" ht="42" customHeight="1" x14ac:dyDescent="0.15">
      <c r="A59" s="10"/>
      <c r="B59" s="11"/>
      <c r="C59" s="11"/>
      <c r="D59" s="19" t="s">
        <v>49</v>
      </c>
      <c r="E59" s="12" t="s">
        <v>23</v>
      </c>
      <c r="F59" s="13">
        <v>85.5</v>
      </c>
      <c r="G59" s="20"/>
      <c r="H59" s="2"/>
      <c r="I59" s="15">
        <v>50</v>
      </c>
      <c r="J59" s="15">
        <v>4</v>
      </c>
    </row>
    <row r="60" spans="1:10" ht="42" customHeight="1" x14ac:dyDescent="0.15">
      <c r="A60" s="10"/>
      <c r="B60" s="11"/>
      <c r="C60" s="11"/>
      <c r="D60" s="19" t="s">
        <v>50</v>
      </c>
      <c r="E60" s="12" t="s">
        <v>23</v>
      </c>
      <c r="F60" s="13">
        <v>85.5</v>
      </c>
      <c r="G60" s="20"/>
      <c r="H60" s="2"/>
      <c r="I60" s="15">
        <v>51</v>
      </c>
      <c r="J60" s="15">
        <v>4</v>
      </c>
    </row>
    <row r="61" spans="1:10" ht="42" customHeight="1" x14ac:dyDescent="0.15">
      <c r="A61" s="10"/>
      <c r="B61" s="11"/>
      <c r="C61" s="11"/>
      <c r="D61" s="19" t="s">
        <v>51</v>
      </c>
      <c r="E61" s="12" t="s">
        <v>23</v>
      </c>
      <c r="F61" s="13">
        <v>85.5</v>
      </c>
      <c r="G61" s="20"/>
      <c r="H61" s="2"/>
      <c r="I61" s="15">
        <v>52</v>
      </c>
      <c r="J61" s="15">
        <v>4</v>
      </c>
    </row>
    <row r="62" spans="1:10" ht="42" customHeight="1" x14ac:dyDescent="0.15">
      <c r="A62" s="10"/>
      <c r="B62" s="11"/>
      <c r="C62" s="11"/>
      <c r="D62" s="19" t="s">
        <v>52</v>
      </c>
      <c r="E62" s="12" t="s">
        <v>23</v>
      </c>
      <c r="F62" s="13">
        <v>85.5</v>
      </c>
      <c r="G62" s="20"/>
      <c r="H62" s="2"/>
      <c r="I62" s="15">
        <v>53</v>
      </c>
      <c r="J62" s="15">
        <v>4</v>
      </c>
    </row>
    <row r="63" spans="1:10" ht="42" customHeight="1" x14ac:dyDescent="0.15">
      <c r="A63" s="10"/>
      <c r="B63" s="11"/>
      <c r="C63" s="11"/>
      <c r="D63" s="19" t="s">
        <v>53</v>
      </c>
      <c r="E63" s="12" t="s">
        <v>23</v>
      </c>
      <c r="F63" s="13">
        <v>85.5</v>
      </c>
      <c r="G63" s="20"/>
      <c r="H63" s="2"/>
      <c r="I63" s="15">
        <v>54</v>
      </c>
      <c r="J63" s="15">
        <v>4</v>
      </c>
    </row>
    <row r="64" spans="1:10" ht="42" customHeight="1" x14ac:dyDescent="0.15">
      <c r="A64" s="10"/>
      <c r="B64" s="11"/>
      <c r="C64" s="11"/>
      <c r="D64" s="19" t="s">
        <v>54</v>
      </c>
      <c r="E64" s="12" t="s">
        <v>22</v>
      </c>
      <c r="F64" s="13">
        <v>4.5</v>
      </c>
      <c r="G64" s="20"/>
      <c r="H64" s="2"/>
      <c r="I64" s="15">
        <v>55</v>
      </c>
      <c r="J64" s="15">
        <v>4</v>
      </c>
    </row>
    <row r="65" spans="1:10" ht="42" customHeight="1" x14ac:dyDescent="0.15">
      <c r="A65" s="10"/>
      <c r="B65" s="11"/>
      <c r="C65" s="11"/>
      <c r="D65" s="19" t="s">
        <v>95</v>
      </c>
      <c r="E65" s="12" t="s">
        <v>23</v>
      </c>
      <c r="F65" s="13">
        <v>85.5</v>
      </c>
      <c r="G65" s="20"/>
      <c r="H65" s="2"/>
      <c r="I65" s="15">
        <v>56</v>
      </c>
      <c r="J65" s="15">
        <v>4</v>
      </c>
    </row>
    <row r="66" spans="1:10" ht="42" customHeight="1" x14ac:dyDescent="0.15">
      <c r="A66" s="10"/>
      <c r="B66" s="11"/>
      <c r="C66" s="11"/>
      <c r="D66" s="19" t="s">
        <v>55</v>
      </c>
      <c r="E66" s="12" t="s">
        <v>15</v>
      </c>
      <c r="F66" s="13">
        <v>1</v>
      </c>
      <c r="G66" s="14">
        <f>+G67+G68+G69+G70+G71</f>
        <v>0</v>
      </c>
      <c r="H66" s="2"/>
      <c r="I66" s="15">
        <v>57</v>
      </c>
      <c r="J66" s="15">
        <v>4</v>
      </c>
    </row>
    <row r="67" spans="1:10" ht="42" customHeight="1" x14ac:dyDescent="0.15">
      <c r="A67" s="10"/>
      <c r="B67" s="11"/>
      <c r="C67" s="11"/>
      <c r="D67" s="19" t="s">
        <v>56</v>
      </c>
      <c r="E67" s="12" t="s">
        <v>23</v>
      </c>
      <c r="F67" s="13">
        <v>186.8</v>
      </c>
      <c r="G67" s="20"/>
      <c r="H67" s="2"/>
      <c r="I67" s="15">
        <v>58</v>
      </c>
      <c r="J67" s="15">
        <v>4</v>
      </c>
    </row>
    <row r="68" spans="1:10" ht="42" customHeight="1" x14ac:dyDescent="0.15">
      <c r="A68" s="10"/>
      <c r="B68" s="11"/>
      <c r="C68" s="11"/>
      <c r="D68" s="19" t="s">
        <v>57</v>
      </c>
      <c r="E68" s="12" t="s">
        <v>39</v>
      </c>
      <c r="F68" s="13">
        <v>15</v>
      </c>
      <c r="G68" s="20"/>
      <c r="H68" s="2"/>
      <c r="I68" s="15">
        <v>59</v>
      </c>
      <c r="J68" s="15">
        <v>4</v>
      </c>
    </row>
    <row r="69" spans="1:10" ht="42" customHeight="1" x14ac:dyDescent="0.15">
      <c r="A69" s="10"/>
      <c r="B69" s="11"/>
      <c r="C69" s="11"/>
      <c r="D69" s="19" t="s">
        <v>58</v>
      </c>
      <c r="E69" s="12" t="s">
        <v>26</v>
      </c>
      <c r="F69" s="13">
        <v>14</v>
      </c>
      <c r="G69" s="20"/>
      <c r="H69" s="2"/>
      <c r="I69" s="15">
        <v>60</v>
      </c>
      <c r="J69" s="15">
        <v>4</v>
      </c>
    </row>
    <row r="70" spans="1:10" ht="42" customHeight="1" x14ac:dyDescent="0.15">
      <c r="A70" s="10"/>
      <c r="B70" s="11"/>
      <c r="C70" s="11"/>
      <c r="D70" s="19" t="s">
        <v>59</v>
      </c>
      <c r="E70" s="12" t="s">
        <v>26</v>
      </c>
      <c r="F70" s="13">
        <v>5</v>
      </c>
      <c r="G70" s="20"/>
      <c r="H70" s="2"/>
      <c r="I70" s="15">
        <v>61</v>
      </c>
      <c r="J70" s="15">
        <v>4</v>
      </c>
    </row>
    <row r="71" spans="1:10" ht="42" customHeight="1" x14ac:dyDescent="0.15">
      <c r="A71" s="10"/>
      <c r="B71" s="11"/>
      <c r="C71" s="11"/>
      <c r="D71" s="19" t="s">
        <v>60</v>
      </c>
      <c r="E71" s="12" t="s">
        <v>26</v>
      </c>
      <c r="F71" s="13">
        <v>8</v>
      </c>
      <c r="G71" s="20"/>
      <c r="H71" s="2"/>
      <c r="I71" s="15">
        <v>62</v>
      </c>
      <c r="J71" s="15">
        <v>4</v>
      </c>
    </row>
    <row r="72" spans="1:10" ht="42" customHeight="1" x14ac:dyDescent="0.15">
      <c r="A72" s="10"/>
      <c r="B72" s="24" t="s">
        <v>61</v>
      </c>
      <c r="C72" s="22"/>
      <c r="D72" s="23"/>
      <c r="E72" s="12" t="s">
        <v>15</v>
      </c>
      <c r="F72" s="13">
        <v>1</v>
      </c>
      <c r="G72" s="14">
        <f>+G73</f>
        <v>0</v>
      </c>
      <c r="H72" s="2"/>
      <c r="I72" s="15">
        <v>63</v>
      </c>
      <c r="J72" s="15">
        <v>2</v>
      </c>
    </row>
    <row r="73" spans="1:10" ht="42" customHeight="1" x14ac:dyDescent="0.15">
      <c r="A73" s="10"/>
      <c r="B73" s="11"/>
      <c r="C73" s="24" t="s">
        <v>61</v>
      </c>
      <c r="D73" s="23"/>
      <c r="E73" s="12" t="s">
        <v>15</v>
      </c>
      <c r="F73" s="13">
        <v>1</v>
      </c>
      <c r="G73" s="14">
        <f>+G74+G79</f>
        <v>0</v>
      </c>
      <c r="H73" s="2"/>
      <c r="I73" s="15">
        <v>64</v>
      </c>
      <c r="J73" s="15">
        <v>3</v>
      </c>
    </row>
    <row r="74" spans="1:10" ht="42" customHeight="1" x14ac:dyDescent="0.15">
      <c r="A74" s="10"/>
      <c r="B74" s="11"/>
      <c r="C74" s="11"/>
      <c r="D74" s="19" t="s">
        <v>62</v>
      </c>
      <c r="E74" s="12" t="s">
        <v>15</v>
      </c>
      <c r="F74" s="13">
        <v>1</v>
      </c>
      <c r="G74" s="14">
        <f>+G75+G76+G77+G78</f>
        <v>0</v>
      </c>
      <c r="H74" s="2"/>
      <c r="I74" s="15">
        <v>65</v>
      </c>
      <c r="J74" s="15">
        <v>4</v>
      </c>
    </row>
    <row r="75" spans="1:10" ht="42" customHeight="1" x14ac:dyDescent="0.15">
      <c r="A75" s="10"/>
      <c r="B75" s="11"/>
      <c r="C75" s="11"/>
      <c r="D75" s="19" t="s">
        <v>96</v>
      </c>
      <c r="E75" s="12" t="s">
        <v>63</v>
      </c>
      <c r="F75" s="13">
        <v>1</v>
      </c>
      <c r="G75" s="20"/>
      <c r="H75" s="2"/>
      <c r="I75" s="15">
        <v>66</v>
      </c>
      <c r="J75" s="15">
        <v>4</v>
      </c>
    </row>
    <row r="76" spans="1:10" ht="42" customHeight="1" x14ac:dyDescent="0.15">
      <c r="A76" s="10"/>
      <c r="B76" s="11"/>
      <c r="C76" s="11"/>
      <c r="D76" s="19" t="s">
        <v>97</v>
      </c>
      <c r="E76" s="12" t="s">
        <v>63</v>
      </c>
      <c r="F76" s="13">
        <v>1</v>
      </c>
      <c r="G76" s="20"/>
      <c r="H76" s="2"/>
      <c r="I76" s="15">
        <v>67</v>
      </c>
      <c r="J76" s="15">
        <v>4</v>
      </c>
    </row>
    <row r="77" spans="1:10" ht="42" customHeight="1" x14ac:dyDescent="0.15">
      <c r="A77" s="10"/>
      <c r="B77" s="11"/>
      <c r="C77" s="11"/>
      <c r="D77" s="19" t="s">
        <v>98</v>
      </c>
      <c r="E77" s="12" t="s">
        <v>63</v>
      </c>
      <c r="F77" s="13">
        <v>1</v>
      </c>
      <c r="G77" s="20"/>
      <c r="H77" s="2"/>
      <c r="I77" s="15">
        <v>68</v>
      </c>
      <c r="J77" s="15">
        <v>4</v>
      </c>
    </row>
    <row r="78" spans="1:10" ht="42" customHeight="1" x14ac:dyDescent="0.15">
      <c r="A78" s="10"/>
      <c r="B78" s="11"/>
      <c r="C78" s="11"/>
      <c r="D78" s="19" t="s">
        <v>98</v>
      </c>
      <c r="E78" s="12" t="s">
        <v>63</v>
      </c>
      <c r="F78" s="13">
        <v>1</v>
      </c>
      <c r="G78" s="20"/>
      <c r="H78" s="2"/>
      <c r="I78" s="15">
        <v>69</v>
      </c>
      <c r="J78" s="15">
        <v>4</v>
      </c>
    </row>
    <row r="79" spans="1:10" ht="42" customHeight="1" x14ac:dyDescent="0.15">
      <c r="A79" s="10"/>
      <c r="B79" s="11"/>
      <c r="C79" s="11"/>
      <c r="D79" s="19" t="s">
        <v>64</v>
      </c>
      <c r="E79" s="12" t="s">
        <v>15</v>
      </c>
      <c r="F79" s="13">
        <v>1</v>
      </c>
      <c r="G79" s="14">
        <f>+G80+G81+G82+G83</f>
        <v>0</v>
      </c>
      <c r="H79" s="2"/>
      <c r="I79" s="15">
        <v>70</v>
      </c>
      <c r="J79" s="15">
        <v>4</v>
      </c>
    </row>
    <row r="80" spans="1:10" ht="42" customHeight="1" x14ac:dyDescent="0.15">
      <c r="A80" s="10"/>
      <c r="B80" s="11"/>
      <c r="C80" s="11"/>
      <c r="D80" s="19" t="s">
        <v>99</v>
      </c>
      <c r="E80" s="12" t="s">
        <v>39</v>
      </c>
      <c r="F80" s="13">
        <v>80</v>
      </c>
      <c r="G80" s="20"/>
      <c r="H80" s="2"/>
      <c r="I80" s="15">
        <v>71</v>
      </c>
      <c r="J80" s="15">
        <v>4</v>
      </c>
    </row>
    <row r="81" spans="1:10" ht="42" customHeight="1" x14ac:dyDescent="0.15">
      <c r="A81" s="10"/>
      <c r="B81" s="11"/>
      <c r="C81" s="11"/>
      <c r="D81" s="19" t="s">
        <v>65</v>
      </c>
      <c r="E81" s="12" t="s">
        <v>23</v>
      </c>
      <c r="F81" s="13">
        <v>0.5</v>
      </c>
      <c r="G81" s="20"/>
      <c r="H81" s="2"/>
      <c r="I81" s="15">
        <v>72</v>
      </c>
      <c r="J81" s="15">
        <v>4</v>
      </c>
    </row>
    <row r="82" spans="1:10" ht="42" customHeight="1" x14ac:dyDescent="0.15">
      <c r="A82" s="10"/>
      <c r="B82" s="11"/>
      <c r="C82" s="11"/>
      <c r="D82" s="19" t="s">
        <v>100</v>
      </c>
      <c r="E82" s="12" t="s">
        <v>66</v>
      </c>
      <c r="F82" s="13">
        <v>6</v>
      </c>
      <c r="G82" s="20"/>
      <c r="H82" s="2"/>
      <c r="I82" s="15">
        <v>73</v>
      </c>
      <c r="J82" s="15">
        <v>4</v>
      </c>
    </row>
    <row r="83" spans="1:10" ht="42" customHeight="1" x14ac:dyDescent="0.15">
      <c r="A83" s="10"/>
      <c r="B83" s="11"/>
      <c r="C83" s="11"/>
      <c r="D83" s="19" t="s">
        <v>67</v>
      </c>
      <c r="E83" s="12" t="s">
        <v>22</v>
      </c>
      <c r="F83" s="13">
        <v>0.4</v>
      </c>
      <c r="G83" s="20"/>
      <c r="H83" s="2"/>
      <c r="I83" s="15">
        <v>74</v>
      </c>
      <c r="J83" s="15">
        <v>4</v>
      </c>
    </row>
    <row r="84" spans="1:10" ht="42" customHeight="1" x14ac:dyDescent="0.15">
      <c r="A84" s="10"/>
      <c r="B84" s="24" t="s">
        <v>68</v>
      </c>
      <c r="C84" s="22"/>
      <c r="D84" s="23"/>
      <c r="E84" s="12" t="s">
        <v>15</v>
      </c>
      <c r="F84" s="13">
        <v>1</v>
      </c>
      <c r="G84" s="14">
        <f>+G85</f>
        <v>0</v>
      </c>
      <c r="H84" s="2"/>
      <c r="I84" s="15">
        <v>75</v>
      </c>
      <c r="J84" s="15">
        <v>2</v>
      </c>
    </row>
    <row r="85" spans="1:10" ht="42" customHeight="1" x14ac:dyDescent="0.15">
      <c r="A85" s="10"/>
      <c r="B85" s="11"/>
      <c r="C85" s="24" t="s">
        <v>68</v>
      </c>
      <c r="D85" s="23"/>
      <c r="E85" s="12" t="s">
        <v>15</v>
      </c>
      <c r="F85" s="13">
        <v>1</v>
      </c>
      <c r="G85" s="14">
        <f>+G86+G88</f>
        <v>0</v>
      </c>
      <c r="H85" s="2"/>
      <c r="I85" s="15">
        <v>76</v>
      </c>
      <c r="J85" s="15">
        <v>3</v>
      </c>
    </row>
    <row r="86" spans="1:10" ht="42" customHeight="1" x14ac:dyDescent="0.15">
      <c r="A86" s="10"/>
      <c r="B86" s="11"/>
      <c r="C86" s="11"/>
      <c r="D86" s="19" t="s">
        <v>69</v>
      </c>
      <c r="E86" s="12" t="s">
        <v>15</v>
      </c>
      <c r="F86" s="13">
        <v>1</v>
      </c>
      <c r="G86" s="14">
        <f>+G87</f>
        <v>0</v>
      </c>
      <c r="H86" s="2"/>
      <c r="I86" s="15">
        <v>77</v>
      </c>
      <c r="J86" s="15">
        <v>4</v>
      </c>
    </row>
    <row r="87" spans="1:10" ht="42" customHeight="1" x14ac:dyDescent="0.15">
      <c r="A87" s="10"/>
      <c r="B87" s="11"/>
      <c r="C87" s="11"/>
      <c r="D87" s="19" t="s">
        <v>70</v>
      </c>
      <c r="E87" s="12" t="s">
        <v>15</v>
      </c>
      <c r="F87" s="13">
        <v>1</v>
      </c>
      <c r="G87" s="20"/>
      <c r="H87" s="2"/>
      <c r="I87" s="15">
        <v>78</v>
      </c>
      <c r="J87" s="15">
        <v>4</v>
      </c>
    </row>
    <row r="88" spans="1:10" ht="42" customHeight="1" x14ac:dyDescent="0.15">
      <c r="A88" s="10"/>
      <c r="B88" s="11"/>
      <c r="C88" s="11"/>
      <c r="D88" s="19" t="s">
        <v>71</v>
      </c>
      <c r="E88" s="12" t="s">
        <v>15</v>
      </c>
      <c r="F88" s="13">
        <v>1</v>
      </c>
      <c r="G88" s="14">
        <f>+G89+G90</f>
        <v>0</v>
      </c>
      <c r="H88" s="2"/>
      <c r="I88" s="15">
        <v>79</v>
      </c>
      <c r="J88" s="15">
        <v>4</v>
      </c>
    </row>
    <row r="89" spans="1:10" ht="42" customHeight="1" x14ac:dyDescent="0.15">
      <c r="A89" s="10"/>
      <c r="B89" s="11"/>
      <c r="C89" s="11"/>
      <c r="D89" s="19" t="s">
        <v>72</v>
      </c>
      <c r="E89" s="12" t="s">
        <v>22</v>
      </c>
      <c r="F89" s="13">
        <v>10.3</v>
      </c>
      <c r="G89" s="20"/>
      <c r="H89" s="2"/>
      <c r="I89" s="15">
        <v>80</v>
      </c>
      <c r="J89" s="15">
        <v>4</v>
      </c>
    </row>
    <row r="90" spans="1:10" ht="42" customHeight="1" x14ac:dyDescent="0.15">
      <c r="A90" s="10"/>
      <c r="B90" s="11"/>
      <c r="C90" s="11"/>
      <c r="D90" s="19" t="s">
        <v>73</v>
      </c>
      <c r="E90" s="12" t="s">
        <v>74</v>
      </c>
      <c r="F90" s="13">
        <v>10</v>
      </c>
      <c r="G90" s="20"/>
      <c r="H90" s="2"/>
      <c r="I90" s="15">
        <v>81</v>
      </c>
      <c r="J90" s="15">
        <v>4</v>
      </c>
    </row>
    <row r="91" spans="1:10" ht="42" customHeight="1" x14ac:dyDescent="0.15">
      <c r="A91" s="21" t="s">
        <v>75</v>
      </c>
      <c r="B91" s="22"/>
      <c r="C91" s="22"/>
      <c r="D91" s="23"/>
      <c r="E91" s="12" t="s">
        <v>15</v>
      </c>
      <c r="F91" s="13">
        <v>1</v>
      </c>
      <c r="G91" s="14">
        <f>+G92+G99</f>
        <v>0</v>
      </c>
      <c r="H91" s="2"/>
      <c r="I91" s="15">
        <v>82</v>
      </c>
      <c r="J91" s="15"/>
    </row>
    <row r="92" spans="1:10" ht="42" customHeight="1" x14ac:dyDescent="0.15">
      <c r="A92" s="21" t="s">
        <v>76</v>
      </c>
      <c r="B92" s="22"/>
      <c r="C92" s="22"/>
      <c r="D92" s="23"/>
      <c r="E92" s="12" t="s">
        <v>15</v>
      </c>
      <c r="F92" s="13">
        <v>1</v>
      </c>
      <c r="G92" s="14">
        <f>+G93+G94</f>
        <v>0</v>
      </c>
      <c r="H92" s="2"/>
      <c r="I92" s="15">
        <v>83</v>
      </c>
      <c r="J92" s="15">
        <v>200</v>
      </c>
    </row>
    <row r="93" spans="1:10" ht="42" customHeight="1" x14ac:dyDescent="0.15">
      <c r="A93" s="21" t="s">
        <v>77</v>
      </c>
      <c r="B93" s="22"/>
      <c r="C93" s="22"/>
      <c r="D93" s="23"/>
      <c r="E93" s="12" t="s">
        <v>15</v>
      </c>
      <c r="F93" s="13">
        <v>1</v>
      </c>
      <c r="G93" s="20"/>
      <c r="H93" s="2"/>
      <c r="I93" s="15">
        <v>84</v>
      </c>
      <c r="J93" s="15"/>
    </row>
    <row r="94" spans="1:10" ht="42" customHeight="1" x14ac:dyDescent="0.15">
      <c r="A94" s="21" t="s">
        <v>78</v>
      </c>
      <c r="B94" s="22"/>
      <c r="C94" s="22"/>
      <c r="D94" s="23"/>
      <c r="E94" s="12" t="s">
        <v>15</v>
      </c>
      <c r="F94" s="13">
        <v>1</v>
      </c>
      <c r="G94" s="14">
        <f>+G95</f>
        <v>0</v>
      </c>
      <c r="H94" s="2"/>
      <c r="I94" s="15">
        <v>85</v>
      </c>
      <c r="J94" s="15">
        <v>1</v>
      </c>
    </row>
    <row r="95" spans="1:10" ht="42" customHeight="1" x14ac:dyDescent="0.15">
      <c r="A95" s="10"/>
      <c r="B95" s="24" t="s">
        <v>78</v>
      </c>
      <c r="C95" s="22"/>
      <c r="D95" s="23"/>
      <c r="E95" s="12" t="s">
        <v>15</v>
      </c>
      <c r="F95" s="13">
        <v>1</v>
      </c>
      <c r="G95" s="14">
        <f>+G96</f>
        <v>0</v>
      </c>
      <c r="H95" s="2"/>
      <c r="I95" s="15">
        <v>86</v>
      </c>
      <c r="J95" s="15">
        <v>2</v>
      </c>
    </row>
    <row r="96" spans="1:10" ht="42" customHeight="1" x14ac:dyDescent="0.15">
      <c r="A96" s="10"/>
      <c r="B96" s="11"/>
      <c r="C96" s="24" t="s">
        <v>78</v>
      </c>
      <c r="D96" s="23"/>
      <c r="E96" s="12" t="s">
        <v>15</v>
      </c>
      <c r="F96" s="13">
        <v>1</v>
      </c>
      <c r="G96" s="14">
        <f>+G97</f>
        <v>0</v>
      </c>
      <c r="H96" s="2"/>
      <c r="I96" s="15">
        <v>87</v>
      </c>
      <c r="J96" s="15">
        <v>3</v>
      </c>
    </row>
    <row r="97" spans="1:10" ht="42" customHeight="1" x14ac:dyDescent="0.15">
      <c r="A97" s="10"/>
      <c r="B97" s="11"/>
      <c r="C97" s="11"/>
      <c r="D97" s="19" t="s">
        <v>78</v>
      </c>
      <c r="E97" s="12" t="s">
        <v>15</v>
      </c>
      <c r="F97" s="13">
        <v>1</v>
      </c>
      <c r="G97" s="14">
        <f>+G98</f>
        <v>0</v>
      </c>
      <c r="H97" s="2"/>
      <c r="I97" s="15">
        <v>88</v>
      </c>
      <c r="J97" s="15">
        <v>4</v>
      </c>
    </row>
    <row r="98" spans="1:10" ht="42" customHeight="1" x14ac:dyDescent="0.15">
      <c r="A98" s="10"/>
      <c r="B98" s="11"/>
      <c r="C98" s="11"/>
      <c r="D98" s="19" t="s">
        <v>101</v>
      </c>
      <c r="E98" s="12" t="s">
        <v>79</v>
      </c>
      <c r="F98" s="13">
        <v>6.8</v>
      </c>
      <c r="G98" s="20"/>
      <c r="H98" s="2"/>
      <c r="I98" s="15">
        <v>89</v>
      </c>
      <c r="J98" s="15">
        <v>4</v>
      </c>
    </row>
    <row r="99" spans="1:10" ht="42" customHeight="1" x14ac:dyDescent="0.15">
      <c r="A99" s="21" t="s">
        <v>80</v>
      </c>
      <c r="B99" s="22"/>
      <c r="C99" s="22"/>
      <c r="D99" s="23"/>
      <c r="E99" s="12" t="s">
        <v>15</v>
      </c>
      <c r="F99" s="13">
        <v>1</v>
      </c>
      <c r="G99" s="20"/>
      <c r="H99" s="2"/>
      <c r="I99" s="15">
        <v>90</v>
      </c>
      <c r="J99" s="15">
        <v>210</v>
      </c>
    </row>
    <row r="100" spans="1:10" ht="42" customHeight="1" x14ac:dyDescent="0.15">
      <c r="A100" s="21" t="s">
        <v>81</v>
      </c>
      <c r="B100" s="22"/>
      <c r="C100" s="22"/>
      <c r="D100" s="23"/>
      <c r="E100" s="12" t="s">
        <v>15</v>
      </c>
      <c r="F100" s="13">
        <v>1</v>
      </c>
      <c r="G100" s="20"/>
      <c r="H100" s="2"/>
      <c r="I100" s="15">
        <v>91</v>
      </c>
      <c r="J100" s="15">
        <v>220</v>
      </c>
    </row>
    <row r="101" spans="1:10" ht="42" customHeight="1" x14ac:dyDescent="0.15">
      <c r="A101" s="21" t="s">
        <v>82</v>
      </c>
      <c r="B101" s="22"/>
      <c r="C101" s="22"/>
      <c r="D101" s="23"/>
      <c r="E101" s="12" t="s">
        <v>15</v>
      </c>
      <c r="F101" s="13">
        <v>1</v>
      </c>
      <c r="G101" s="14">
        <f>+G10+G100</f>
        <v>0</v>
      </c>
      <c r="H101" s="2"/>
      <c r="I101" s="15">
        <v>92</v>
      </c>
      <c r="J101" s="15">
        <v>30</v>
      </c>
    </row>
    <row r="102" spans="1:10" ht="42" customHeight="1" x14ac:dyDescent="0.15">
      <c r="A102" s="25" t="s">
        <v>11</v>
      </c>
      <c r="B102" s="26"/>
      <c r="C102" s="26"/>
      <c r="D102" s="27"/>
      <c r="E102" s="16" t="s">
        <v>12</v>
      </c>
      <c r="F102" s="17" t="s">
        <v>12</v>
      </c>
      <c r="G102" s="18">
        <f>G101</f>
        <v>0</v>
      </c>
      <c r="I102" s="15">
        <v>93</v>
      </c>
      <c r="J102" s="15">
        <v>90</v>
      </c>
    </row>
    <row r="103" spans="1:10" ht="42" customHeight="1" x14ac:dyDescent="0.15"/>
    <row r="104" spans="1:10" ht="42" customHeight="1" x14ac:dyDescent="0.15"/>
  </sheetData>
  <sheetProtection algorithmName="SHA-512" hashValue="TnZx0QF/9TZWtTRBqVyNCWF33nQt8DcopPZOq5GVFoUCQUUrZPd/QhFosSSpmu1bVDeDJ0cWmFPs5ZLWtP22Kg==" saltValue="B+vGnT8XLETj+1OCSnTajg==" spinCount="100000" sheet="1" objects="1" scenarios="1"/>
  <mergeCells count="26">
    <mergeCell ref="A9:D9"/>
    <mergeCell ref="F3:G3"/>
    <mergeCell ref="F4:G4"/>
    <mergeCell ref="F5:G5"/>
    <mergeCell ref="A7:G7"/>
    <mergeCell ref="B8:G8"/>
    <mergeCell ref="A92:D92"/>
    <mergeCell ref="A102:D102"/>
    <mergeCell ref="A10:D10"/>
    <mergeCell ref="A11:D11"/>
    <mergeCell ref="A12:D12"/>
    <mergeCell ref="B13:D13"/>
    <mergeCell ref="C14:D14"/>
    <mergeCell ref="C25:D25"/>
    <mergeCell ref="B72:D72"/>
    <mergeCell ref="C73:D73"/>
    <mergeCell ref="B84:D84"/>
    <mergeCell ref="C85:D85"/>
    <mergeCell ref="A91:D91"/>
    <mergeCell ref="A101:D101"/>
    <mergeCell ref="A93:D93"/>
    <mergeCell ref="A94:D94"/>
    <mergeCell ref="B95:D95"/>
    <mergeCell ref="C96:D96"/>
    <mergeCell ref="A99:D99"/>
    <mergeCell ref="A100:D100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 atsushi</dc:creator>
  <cp:lastModifiedBy>ikuta atsushi</cp:lastModifiedBy>
  <cp:lastPrinted>2024-01-05T08:42:49Z</cp:lastPrinted>
  <dcterms:created xsi:type="dcterms:W3CDTF">2024-01-05T08:34:55Z</dcterms:created>
  <dcterms:modified xsi:type="dcterms:W3CDTF">2024-01-05T08:53:47Z</dcterms:modified>
</cp:coreProperties>
</file>